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US\Desktop\SCADA\"/>
    </mc:Choice>
  </mc:AlternateContent>
  <xr:revisionPtr revIDLastSave="0" documentId="8_{3E4D6FF7-127B-48C4-8255-CE84E9ABC4DD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YEARWISE GESCOM DATA (SLDC)" sheetId="1" r:id="rId1"/>
  </sheets>
  <definedNames>
    <definedName name="_xlnm.Print_Area" localSheetId="0">'YEARWISE GESCOM DATA (SLDC)'!$A$1:$V$15</definedName>
  </definedNames>
  <calcPr calcId="191029"/>
</workbook>
</file>

<file path=xl/calcChain.xml><?xml version="1.0" encoding="utf-8"?>
<calcChain xmlns="http://schemas.openxmlformats.org/spreadsheetml/2006/main">
  <c r="AA14" i="1" l="1"/>
  <c r="AB11" i="1"/>
  <c r="E6" i="1"/>
  <c r="D6" i="1"/>
  <c r="D7" i="1" s="1"/>
  <c r="C6" i="1"/>
  <c r="E5" i="1"/>
  <c r="E7" i="1" s="1"/>
  <c r="C5" i="1"/>
  <c r="C7" i="1" s="1"/>
</calcChain>
</file>

<file path=xl/sharedStrings.xml><?xml version="1.0" encoding="utf-8"?>
<sst xmlns="http://schemas.openxmlformats.org/spreadsheetml/2006/main" count="18" uniqueCount="18">
  <si>
    <t>YEARWISE GESCOM  DATA AS PER SLDC</t>
  </si>
  <si>
    <t>Sl. No</t>
  </si>
  <si>
    <t>Year</t>
  </si>
  <si>
    <t xml:space="preserve"> Peak Demand Met  (in MW)</t>
  </si>
  <si>
    <t>Energy  Cons.  (in MU)</t>
  </si>
  <si>
    <t>Peak Cons. (in MU)</t>
  </si>
  <si>
    <t>2019-20</t>
  </si>
  <si>
    <t>2020-21</t>
  </si>
  <si>
    <t>Min</t>
  </si>
  <si>
    <t>Max</t>
  </si>
  <si>
    <t>Average</t>
  </si>
  <si>
    <t xml:space="preserve">Average data of DCC,GESCOM </t>
  </si>
  <si>
    <t xml:space="preserve">Normal Load Range  :   1000-1500 MW </t>
  </si>
  <si>
    <t>Average Consumption Per Day  :   17.47 to 28.60 MU</t>
  </si>
  <si>
    <t>Average Consumption Per Month  :   714.14 MU</t>
  </si>
  <si>
    <t>Average Consumption Per Year  :   7500  to  7900  MU</t>
  </si>
  <si>
    <t xml:space="preserve">Per day peak consumption  met : 29.94 MU </t>
  </si>
  <si>
    <t>Peak Demand Met  : 1977 MW (26-12-2019)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</si>
</sst>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u/>
      <sz val="22"/>
      <color rgb="FF000000"/>
      <name val="Book Antiqua"/>
      <family val="1"/>
    </font>
    <font>
      <b/>
      <sz val="16"/>
      <color rgb="FF000000"/>
      <name val="Book Antiqua"/>
      <family val="1"/>
    </font>
    <font>
      <sz val="16"/>
      <color rgb="FF000000"/>
      <name val="Book Antiqua"/>
      <family val="1"/>
    </font>
    <font>
      <sz val="20"/>
      <color rgb="FF000000"/>
      <name val="Book Antiqua"/>
      <family val="1"/>
    </font>
    <font>
      <b/>
      <sz val="20"/>
      <color rgb="FF000000"/>
      <name val="Book Antiqua"/>
      <family val="1"/>
    </font>
    <font>
      <sz val="18"/>
      <name val="Book Antiqua"/>
      <family val="1"/>
    </font>
    <font>
      <b/>
      <u/>
      <sz val="18"/>
      <color rgb="FF000000"/>
      <name val="Book Antiqua"/>
      <family val="1"/>
    </font>
    <font>
      <sz val="18"/>
      <color rgb="FF000000"/>
      <name val="Book Antiqua"/>
      <family val="1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9" fillId="0" borderId="0"/>
    <xf numFmtId="0" fontId="10" fillId="0" borderId="0"/>
    <xf numFmtId="0" fontId="10" fillId="0" borderId="0"/>
    <xf numFmtId="0" fontId="11" fillId="0" borderId="0"/>
    <xf numFmtId="0" fontId="11" fillId="0" borderId="0"/>
  </cellStyleXfs>
  <cellXfs count="17">
    <xf numFmtId="0" fontId="0" fillId="0" borderId="0" xfId="0"/>
    <xf numFmtId="0" fontId="2" fillId="2" borderId="2" xfId="0" applyFont="1" applyFill="1" applyBorder="1" applyAlignment="1">
      <alignment horizontal="center" vertical="center" wrapText="1" readingOrder="1"/>
    </xf>
    <xf numFmtId="0" fontId="3" fillId="2" borderId="2" xfId="0" applyFont="1" applyFill="1" applyBorder="1" applyAlignment="1">
      <alignment horizontal="center" vertical="center" wrapText="1" readingOrder="1"/>
    </xf>
    <xf numFmtId="0" fontId="4" fillId="2" borderId="2" xfId="0" applyFont="1" applyFill="1" applyBorder="1" applyAlignment="1">
      <alignment horizontal="center" vertical="center" wrapText="1" readingOrder="1"/>
    </xf>
    <xf numFmtId="1" fontId="4" fillId="2" borderId="2" xfId="0" applyNumberFormat="1" applyFont="1" applyFill="1" applyBorder="1" applyAlignment="1">
      <alignment horizontal="center" vertical="center" wrapText="1" readingOrder="1"/>
    </xf>
    <xf numFmtId="2" fontId="4" fillId="2" borderId="2" xfId="0" applyNumberFormat="1" applyFont="1" applyFill="1" applyBorder="1" applyAlignment="1">
      <alignment horizontal="center" vertical="center" wrapText="1" readingOrder="1"/>
    </xf>
    <xf numFmtId="1" fontId="5" fillId="2" borderId="2" xfId="0" applyNumberFormat="1" applyFont="1" applyFill="1" applyBorder="1" applyAlignment="1">
      <alignment horizontal="center" vertical="center" wrapText="1" readingOrder="1"/>
    </xf>
    <xf numFmtId="2" fontId="5" fillId="2" borderId="2" xfId="0" applyNumberFormat="1" applyFont="1" applyFill="1" applyBorder="1" applyAlignment="1">
      <alignment horizontal="center" vertical="center" wrapText="1" readingOrder="1"/>
    </xf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wrapText="1"/>
    </xf>
    <xf numFmtId="0" fontId="6" fillId="2" borderId="0" xfId="0" applyFont="1" applyFill="1" applyAlignment="1">
      <alignment wrapText="1"/>
    </xf>
    <xf numFmtId="0" fontId="8" fillId="2" borderId="0" xfId="0" applyFont="1" applyFill="1" applyAlignment="1">
      <alignment horizontal="left" vertical="center" wrapText="1" readingOrder="1"/>
    </xf>
    <xf numFmtId="0" fontId="1" fillId="2" borderId="1" xfId="0" applyFont="1" applyFill="1" applyBorder="1" applyAlignment="1">
      <alignment horizontal="center" vertical="center" wrapText="1" readingOrder="1"/>
    </xf>
    <xf numFmtId="0" fontId="1" fillId="2" borderId="0" xfId="0" applyFont="1" applyFill="1" applyBorder="1" applyAlignment="1">
      <alignment horizontal="center" vertical="center" wrapText="1" readingOrder="1"/>
    </xf>
    <xf numFmtId="0" fontId="5" fillId="2" borderId="3" xfId="0" applyFont="1" applyFill="1" applyBorder="1" applyAlignment="1">
      <alignment horizontal="center" vertical="center" wrapText="1" readingOrder="1"/>
    </xf>
    <xf numFmtId="0" fontId="5" fillId="2" borderId="4" xfId="0" applyFont="1" applyFill="1" applyBorder="1" applyAlignment="1">
      <alignment horizontal="center" vertical="center" wrapText="1" readingOrder="1"/>
    </xf>
    <xf numFmtId="0" fontId="7" fillId="2" borderId="0" xfId="0" applyFont="1" applyFill="1" applyAlignment="1">
      <alignment horizontal="left" vertical="center" wrapText="1" readingOrder="1"/>
    </xf>
  </cellXfs>
  <cellStyles count="6">
    <cellStyle name="Normal" xfId="0" builtinId="0"/>
    <cellStyle name="Normal 2" xfId="1" xr:uid="{00000000-0005-0000-0000-000001000000}"/>
    <cellStyle name="Normal 2 2" xfId="2" xr:uid="{00000000-0005-0000-0000-000002000000}"/>
    <cellStyle name="Normal 3" xfId="3" xr:uid="{00000000-0005-0000-0000-000003000000}"/>
    <cellStyle name="Normal 4" xfId="4" xr:uid="{00000000-0005-0000-0000-000004000000}"/>
    <cellStyle name="Normal 5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4"/>
    </mc:Choice>
    <mc:Fallback>
      <c:style val="4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YEARWISE GESCOM  DATA </a:t>
            </a:r>
          </a:p>
        </c:rich>
      </c:tx>
      <c:layout>
        <c:manualLayout>
          <c:xMode val="edge"/>
          <c:yMode val="edge"/>
          <c:x val="0.40100148201605734"/>
          <c:y val="3.8319380399878804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2078894802634141"/>
          <c:y val="0.13750838895999326"/>
          <c:w val="0.61407301828679128"/>
          <c:h val="0.621043682246553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'YEARWISE GESCOM DATA (SLDC)'!$D$2</c:f>
              <c:strCache>
                <c:ptCount val="1"/>
                <c:pt idx="0">
                  <c:v>Energy  Cons.  (in MU)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trendlineType val="poly"/>
            <c:order val="2"/>
            <c:dispRSqr val="0"/>
            <c:dispEq val="0"/>
          </c:trendline>
          <c:cat>
            <c:strRef>
              <c:f>'YEARWISE GESCOM DATA (SLDC)'!$B$3:$B$4</c:f>
              <c:strCache>
                <c:ptCount val="2"/>
                <c:pt idx="0">
                  <c:v>2019-20</c:v>
                </c:pt>
                <c:pt idx="1">
                  <c:v>2020-21</c:v>
                </c:pt>
              </c:strCache>
            </c:strRef>
          </c:cat>
          <c:val>
            <c:numRef>
              <c:f>'YEARWISE GESCOM DATA (SLDC)'!$D$3:$D$4</c:f>
              <c:numCache>
                <c:formatCode>0.00</c:formatCode>
                <c:ptCount val="2"/>
                <c:pt idx="0">
                  <c:v>8031.05</c:v>
                </c:pt>
                <c:pt idx="1">
                  <c:v>7723.92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23-41B6-835C-33A49A4231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84"/>
        <c:overlap val="51"/>
        <c:axId val="92594944"/>
        <c:axId val="92596480"/>
      </c:barChart>
      <c:catAx>
        <c:axId val="92594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2596480"/>
        <c:crosses val="autoZero"/>
        <c:auto val="1"/>
        <c:lblAlgn val="ctr"/>
        <c:lblOffset val="100"/>
        <c:noMultiLvlLbl val="0"/>
      </c:catAx>
      <c:valAx>
        <c:axId val="9259648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Energy  Consumption  (in MU</a:t>
                </a:r>
              </a:p>
            </c:rich>
          </c:tx>
          <c:layout>
            <c:manualLayout>
              <c:xMode val="edge"/>
              <c:yMode val="edge"/>
              <c:x val="4.2667422709640912E-2"/>
              <c:y val="0.24798066062407809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crossAx val="925949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9345345825225221"/>
          <c:y val="0.85043255697065256"/>
          <c:w val="0.67725350206838131"/>
          <c:h val="9.8870503590486186E-2"/>
        </c:manualLayout>
      </c:layout>
      <c:overlay val="0"/>
    </c:legend>
    <c:plotVisOnly val="1"/>
    <c:dispBlanksAs val="gap"/>
    <c:showDLblsOverMax val="0"/>
  </c:chart>
  <c:spPr>
    <a:solidFill>
      <a:schemeClr val="accent1">
        <a:lumMod val="75000"/>
      </a:schemeClr>
    </a:solidFill>
  </c:spPr>
  <c:txPr>
    <a:bodyPr/>
    <a:lstStyle/>
    <a:p>
      <a:pPr>
        <a:defRPr sz="1600"/>
      </a:pPr>
      <a:endParaRPr lang="en-US"/>
    </a:p>
  </c:txPr>
  <c:printSettings>
    <c:headerFooter/>
    <c:pageMargins b="0.75000000000000855" l="0.70000000000000062" r="0.70000000000000062" t="0.75000000000000855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269875</xdr:colOff>
      <xdr:row>0</xdr:row>
      <xdr:rowOff>158750</xdr:rowOff>
    </xdr:from>
    <xdr:to>
      <xdr:col>21</xdr:col>
      <xdr:colOff>317500</xdr:colOff>
      <xdr:row>14</xdr:row>
      <xdr:rowOff>206374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AB15"/>
  <sheetViews>
    <sheetView tabSelected="1" view="pageBreakPreview" topLeftCell="D3" zoomScaleSheetLayoutView="100" workbookViewId="0">
      <selection activeCell="D3" sqref="D3"/>
    </sheetView>
  </sheetViews>
  <sheetFormatPr defaultRowHeight="15" x14ac:dyDescent="0.25"/>
  <cols>
    <col min="1" max="1" width="9.5703125" customWidth="1"/>
    <col min="2" max="3" width="22" customWidth="1"/>
    <col min="4" max="4" width="22.85546875" customWidth="1"/>
    <col min="5" max="5" width="15.28515625" customWidth="1"/>
  </cols>
  <sheetData>
    <row r="1" spans="1:28" ht="58.5" customHeight="1" x14ac:dyDescent="0.25">
      <c r="A1" s="12" t="s">
        <v>0</v>
      </c>
      <c r="B1" s="13"/>
      <c r="C1" s="13"/>
      <c r="D1" s="13"/>
      <c r="E1" s="13"/>
    </row>
    <row r="2" spans="1:28" ht="88.5" customHeight="1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</row>
    <row r="3" spans="1:28" ht="34.5" customHeight="1" x14ac:dyDescent="0.25">
      <c r="A3" s="2">
        <v>9</v>
      </c>
      <c r="B3" s="3" t="s">
        <v>6</v>
      </c>
      <c r="C3" s="4">
        <v>1977</v>
      </c>
      <c r="D3" s="5">
        <v>8031.05</v>
      </c>
      <c r="E3" s="5">
        <v>29.94</v>
      </c>
    </row>
    <row r="4" spans="1:28" ht="34.5" customHeight="1" x14ac:dyDescent="0.25">
      <c r="A4" s="2">
        <v>10</v>
      </c>
      <c r="B4" s="3" t="s">
        <v>7</v>
      </c>
      <c r="C4" s="4">
        <v>1740</v>
      </c>
      <c r="D4" s="5">
        <v>7723.92</v>
      </c>
      <c r="E4" s="5">
        <v>29.53</v>
      </c>
    </row>
    <row r="5" spans="1:28" ht="34.5" customHeight="1" x14ac:dyDescent="0.25">
      <c r="A5" s="14" t="s">
        <v>8</v>
      </c>
      <c r="B5" s="15"/>
      <c r="C5" s="6">
        <f>MIN(C3:C4)</f>
        <v>1740</v>
      </c>
      <c r="D5" s="7">
        <v>6151.7</v>
      </c>
      <c r="E5" s="7">
        <f>MIN(E3:E4)</f>
        <v>29.53</v>
      </c>
    </row>
    <row r="6" spans="1:28" ht="34.5" customHeight="1" x14ac:dyDescent="0.25">
      <c r="A6" s="14" t="s">
        <v>9</v>
      </c>
      <c r="B6" s="15"/>
      <c r="C6" s="6">
        <f>MAX(C3:C4)</f>
        <v>1977</v>
      </c>
      <c r="D6" s="7">
        <f>MAX(D3:D4)</f>
        <v>8031.05</v>
      </c>
      <c r="E6" s="7">
        <f>MAX(E3:E4)</f>
        <v>29.94</v>
      </c>
    </row>
    <row r="7" spans="1:28" ht="34.5" customHeight="1" x14ac:dyDescent="0.25">
      <c r="A7" s="14" t="s">
        <v>10</v>
      </c>
      <c r="B7" s="15"/>
      <c r="C7" s="6">
        <f>+AVERAGE(C5+C6)/2</f>
        <v>1858.5</v>
      </c>
      <c r="D7" s="7">
        <f t="shared" ref="D7:E7" si="0">+AVERAGE(D5+D6)/2</f>
        <v>7091.375</v>
      </c>
      <c r="E7" s="7">
        <f t="shared" si="0"/>
        <v>29.734999999999999</v>
      </c>
    </row>
    <row r="8" spans="1:28" ht="23.25" x14ac:dyDescent="0.35">
      <c r="A8" s="8"/>
      <c r="B8" s="8"/>
      <c r="C8" s="9"/>
      <c r="D8" s="9"/>
      <c r="E8" s="9"/>
    </row>
    <row r="9" spans="1:28" ht="34.5" customHeight="1" x14ac:dyDescent="0.25">
      <c r="A9" s="16" t="s">
        <v>11</v>
      </c>
      <c r="B9" s="16"/>
      <c r="C9" s="16"/>
      <c r="D9" s="16"/>
      <c r="E9" s="16"/>
    </row>
    <row r="10" spans="1:28" ht="42" customHeight="1" x14ac:dyDescent="0.35">
      <c r="A10" s="11" t="s">
        <v>12</v>
      </c>
      <c r="B10" s="11"/>
      <c r="C10" s="11"/>
      <c r="D10" s="11"/>
      <c r="E10" s="10"/>
    </row>
    <row r="11" spans="1:28" ht="42" customHeight="1" x14ac:dyDescent="0.35">
      <c r="A11" s="11" t="s">
        <v>13</v>
      </c>
      <c r="B11" s="11"/>
      <c r="C11" s="11"/>
      <c r="D11" s="11"/>
      <c r="E11" s="10"/>
      <c r="AB11" t="e">
        <f>#REF!/30</f>
        <v>#REF!</v>
      </c>
    </row>
    <row r="12" spans="1:28" ht="42" customHeight="1" x14ac:dyDescent="0.35">
      <c r="A12" s="11" t="s">
        <v>14</v>
      </c>
      <c r="B12" s="11"/>
      <c r="C12" s="11"/>
      <c r="D12" s="11"/>
      <c r="E12" s="10"/>
    </row>
    <row r="13" spans="1:28" ht="42" customHeight="1" x14ac:dyDescent="0.25">
      <c r="A13" s="11" t="s">
        <v>15</v>
      </c>
      <c r="B13" s="11"/>
      <c r="C13" s="11"/>
      <c r="D13" s="11"/>
      <c r="E13" s="11"/>
    </row>
    <row r="14" spans="1:28" ht="42" customHeight="1" x14ac:dyDescent="0.35">
      <c r="A14" s="11" t="s">
        <v>16</v>
      </c>
      <c r="B14" s="11"/>
      <c r="C14" s="11"/>
      <c r="D14" s="11"/>
      <c r="E14" s="10"/>
      <c r="AA14">
        <f>129+16+5</f>
        <v>150</v>
      </c>
    </row>
    <row r="15" spans="1:28" ht="42" customHeight="1" x14ac:dyDescent="0.35">
      <c r="A15" s="11" t="s">
        <v>17</v>
      </c>
      <c r="B15" s="11"/>
      <c r="C15" s="11"/>
      <c r="D15" s="11"/>
      <c r="E15" s="10"/>
    </row>
  </sheetData>
  <mergeCells count="11">
    <mergeCell ref="A10:D10"/>
    <mergeCell ref="A1:E1"/>
    <mergeCell ref="A5:B5"/>
    <mergeCell ref="A6:B6"/>
    <mergeCell ref="A7:B7"/>
    <mergeCell ref="A9:E9"/>
    <mergeCell ref="A11:D11"/>
    <mergeCell ref="A12:D12"/>
    <mergeCell ref="A13:E13"/>
    <mergeCell ref="A14:D14"/>
    <mergeCell ref="A15:D15"/>
  </mergeCells>
  <printOptions horizontalCentered="1"/>
  <pageMargins left="0.27" right="0.16" top="0.36" bottom="0.46" header="0.22" footer="0.3"/>
  <pageSetup paperSize="9" scale="5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YEARWISE GESCOM DATA (SLDC)</vt:lpstr>
      <vt:lpstr>'YEARWISE GESCOM DATA (SLDC)'!Print_Area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</dc:creator>
  <cp:lastModifiedBy>ASUS</cp:lastModifiedBy>
  <dcterms:created xsi:type="dcterms:W3CDTF">2021-04-15T05:34:31Z</dcterms:created>
  <dcterms:modified xsi:type="dcterms:W3CDTF">2021-04-19T07:36:51Z</dcterms:modified>
</cp:coreProperties>
</file>