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13830" activeTab="1"/>
  </bookViews>
  <sheets>
    <sheet name="TIME TAKEN 2021 -22" sheetId="1" r:id="rId1"/>
    <sheet name="CCC CMPL" sheetId="2" r:id="rId2"/>
  </sheets>
  <definedNames>
    <definedName name="OLE_LINK2" localSheetId="0">'TIME TAKEN 2021 -22'!#REF!</definedName>
    <definedName name="_xlnm.Print_Area" localSheetId="1">'CCC CMPL'!$A$1:$I$13</definedName>
    <definedName name="_xlnm.Print_Area" localSheetId="0">'TIME TAKEN 2021 -22'!$A$1:$I$13</definedName>
  </definedNames>
  <calcPr calcId="144525"/>
</workbook>
</file>

<file path=xl/calcChain.xml><?xml version="1.0" encoding="utf-8"?>
<calcChain xmlns="http://schemas.openxmlformats.org/spreadsheetml/2006/main">
  <c r="M23" i="2" l="1"/>
  <c r="G13" i="2"/>
  <c r="F13" i="2"/>
  <c r="E13" i="2"/>
  <c r="D13" i="2"/>
  <c r="C13" i="2"/>
  <c r="I13" i="1"/>
  <c r="H13" i="1"/>
  <c r="F13" i="1"/>
  <c r="D13" i="1"/>
  <c r="C13" i="1"/>
  <c r="B13" i="1"/>
  <c r="E12" i="1"/>
  <c r="E13" i="1" s="1"/>
  <c r="G11" i="1"/>
  <c r="G10" i="1"/>
  <c r="G9" i="1"/>
  <c r="G8" i="1"/>
  <c r="G7" i="1"/>
  <c r="G6" i="1"/>
  <c r="G5" i="1"/>
  <c r="G4" i="1"/>
  <c r="G12" i="1" l="1"/>
  <c r="G13" i="1" s="1"/>
</calcChain>
</file>

<file path=xl/sharedStrings.xml><?xml version="1.0" encoding="utf-8"?>
<sst xmlns="http://schemas.openxmlformats.org/spreadsheetml/2006/main" count="27" uniqueCount="25">
  <si>
    <t>Month</t>
  </si>
  <si>
    <t>Total complaints received at central complaint center (1912)</t>
  </si>
  <si>
    <t>Details of complaints received during the Month</t>
  </si>
  <si>
    <t>Time taken to attend complaints</t>
  </si>
  <si>
    <t>Fuse of call</t>
  </si>
  <si>
    <t>LT Line</t>
  </si>
  <si>
    <t>Transformer</t>
  </si>
  <si>
    <t>11kV Feeder interruptions</t>
  </si>
  <si>
    <t>Total</t>
  </si>
  <si>
    <t xml:space="preserve">Min. time </t>
  </si>
  <si>
    <t>Max. time</t>
  </si>
  <si>
    <t>TOTAL</t>
  </si>
  <si>
    <t>FY -2020-21 (April-2021 to December-2021)</t>
  </si>
  <si>
    <t>Sl No</t>
  </si>
  <si>
    <t>No. of Calls</t>
  </si>
  <si>
    <t>No. of Complaints</t>
  </si>
  <si>
    <t>Time period</t>
  </si>
  <si>
    <t>Received</t>
  </si>
  <si>
    <t>Answered</t>
  </si>
  <si>
    <t>Registered</t>
  </si>
  <si>
    <t>Redressed</t>
  </si>
  <si>
    <t>Pending</t>
  </si>
  <si>
    <t>Min</t>
  </si>
  <si>
    <t>Max</t>
  </si>
  <si>
    <t>Statement Showing the Details of No of Calls Received/Answerd &amp; No of Complaints Registered/Redressed &amp; pending in the Customer Care Center, GESCOM, Kalaburagi. From April-2021 to December-2021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</si>
</sst>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4"/>
      <color rgb="FF000000"/>
      <name val="Book Antiqua"/>
      <family val="1"/>
    </font>
    <font>
      <b/>
      <sz val="14"/>
      <color rgb="FF000000"/>
      <name val="Book Antiqua"/>
      <family val="1"/>
    </font>
    <font>
      <sz val="18"/>
      <color rgb="FF000000"/>
      <name val="Book Antiqua"/>
      <family val="1"/>
    </font>
    <font>
      <b/>
      <sz val="22"/>
      <color rgb="FF000000"/>
      <name val="Book Antiqua"/>
      <family val="1"/>
    </font>
    <font>
      <sz val="22"/>
      <color rgb="FF000000"/>
      <name val="Book Antiqua"/>
      <family val="1"/>
    </font>
    <font>
      <sz val="18"/>
      <color theme="1"/>
      <name val="Calibri"/>
      <family val="2"/>
      <scheme val="minor"/>
    </font>
    <font>
      <sz val="16"/>
      <color rgb="FF000000"/>
      <name val="Book Antiqua"/>
      <family val="1"/>
    </font>
    <font>
      <sz val="10"/>
      <name val="Arial"/>
      <family val="2"/>
    </font>
    <font>
      <sz val="14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1" applyFont="1" applyAlignment="1"/>
    <xf numFmtId="0" fontId="2" fillId="0" borderId="0" xfId="1" applyFont="1" applyAlignment="1"/>
    <xf numFmtId="17" fontId="5" fillId="0" borderId="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21" fontId="6" fillId="0" borderId="4" xfId="1" applyNumberFormat="1" applyFont="1" applyBorder="1" applyAlignment="1">
      <alignment horizontal="center" vertical="center" wrapText="1"/>
    </xf>
    <xf numFmtId="17" fontId="7" fillId="2" borderId="4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21" fontId="8" fillId="2" borderId="4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12" fillId="0" borderId="0" xfId="0" applyFont="1" applyAlignment="1"/>
    <xf numFmtId="0" fontId="5" fillId="0" borderId="8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5" fillId="0" borderId="10" xfId="0" applyFont="1" applyBorder="1" applyAlignment="1">
      <alignment horizontal="center" vertical="center" wrapText="1" readingOrder="1"/>
    </xf>
    <xf numFmtId="17" fontId="4" fillId="0" borderId="10" xfId="0" applyNumberFormat="1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21" fontId="4" fillId="0" borderId="10" xfId="0" applyNumberFormat="1" applyFont="1" applyBorder="1" applyAlignment="1">
      <alignment horizontal="center" vertical="center" wrapText="1" readingOrder="1"/>
    </xf>
  </cellXfs>
  <cellStyles count="7">
    <cellStyle name="Normal" xfId="0" builtinId="0"/>
    <cellStyle name="Normal 10" xfId="2"/>
    <cellStyle name="Normal 13 3" xfId="3"/>
    <cellStyle name="Normal 2" xfId="4"/>
    <cellStyle name="Normal 2 2" xfId="5"/>
    <cellStyle name="Normal 3" xfId="1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 summaryRight="0"/>
  </sheetPr>
  <dimension ref="A1:T13"/>
  <sheetViews>
    <sheetView view="pageBreakPreview" zoomScale="50" zoomScaleNormal="75" zoomScaleSheetLayoutView="50" workbookViewId="0">
      <selection activeCell="G45" sqref="G45"/>
    </sheetView>
  </sheetViews>
  <sheetFormatPr defaultColWidth="12.625" defaultRowHeight="15.75" customHeight="1" x14ac:dyDescent="0.35"/>
  <cols>
    <col min="1" max="1" width="18.625" style="2" customWidth="1"/>
    <col min="2" max="2" width="21.5" style="2" customWidth="1"/>
    <col min="3" max="3" width="15.5" style="2" customWidth="1"/>
    <col min="4" max="4" width="11.625" style="2" customWidth="1"/>
    <col min="5" max="5" width="16.625" style="2" customWidth="1"/>
    <col min="6" max="6" width="19" style="2" customWidth="1"/>
    <col min="7" max="7" width="15" style="2" customWidth="1"/>
    <col min="8" max="8" width="18" style="2" customWidth="1"/>
    <col min="9" max="9" width="16.625" style="2" customWidth="1"/>
    <col min="10" max="10" width="26.375" style="1" customWidth="1"/>
    <col min="11" max="16384" width="12.625" style="2"/>
  </cols>
  <sheetData>
    <row r="1" spans="1:20" s="1" customFormat="1" ht="44.25" customHeight="1" x14ac:dyDescent="0.35">
      <c r="A1" s="10" t="s">
        <v>12</v>
      </c>
      <c r="B1" s="11"/>
      <c r="C1" s="11"/>
      <c r="D1" s="11"/>
      <c r="E1" s="11"/>
      <c r="F1" s="11"/>
      <c r="G1" s="11"/>
      <c r="H1" s="11"/>
      <c r="I1" s="1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" customFormat="1" ht="44.25" customHeight="1" x14ac:dyDescent="0.35">
      <c r="A2" s="13" t="s">
        <v>0</v>
      </c>
      <c r="B2" s="13" t="s">
        <v>1</v>
      </c>
      <c r="C2" s="13" t="s">
        <v>2</v>
      </c>
      <c r="D2" s="13"/>
      <c r="E2" s="13"/>
      <c r="F2" s="13"/>
      <c r="G2" s="13"/>
      <c r="H2" s="13" t="s">
        <v>3</v>
      </c>
      <c r="I2" s="13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1" customFormat="1" ht="104.25" customHeight="1" x14ac:dyDescent="0.35">
      <c r="A3" s="13"/>
      <c r="B3" s="13"/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1" customFormat="1" ht="44.25" customHeight="1" x14ac:dyDescent="0.35">
      <c r="A4" s="3">
        <v>44306</v>
      </c>
      <c r="B4" s="4">
        <v>16181</v>
      </c>
      <c r="C4" s="9">
        <v>3834</v>
      </c>
      <c r="D4" s="9">
        <v>1282</v>
      </c>
      <c r="E4" s="9">
        <v>148</v>
      </c>
      <c r="F4" s="9">
        <v>10917</v>
      </c>
      <c r="G4" s="4">
        <f>SUM(C4:F4)</f>
        <v>16181</v>
      </c>
      <c r="H4" s="5">
        <v>2.0833333333333332E-2</v>
      </c>
      <c r="I4" s="5">
        <v>0.25</v>
      </c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44.25" customHeight="1" x14ac:dyDescent="0.35">
      <c r="A5" s="3">
        <v>44336</v>
      </c>
      <c r="B5" s="4">
        <v>14023</v>
      </c>
      <c r="C5" s="9">
        <v>6417</v>
      </c>
      <c r="D5" s="9">
        <v>1507</v>
      </c>
      <c r="E5" s="9">
        <v>148</v>
      </c>
      <c r="F5" s="9">
        <v>5951</v>
      </c>
      <c r="G5" s="4">
        <f t="shared" ref="G5:G10" si="0">SUM(C5:F5)</f>
        <v>14023</v>
      </c>
      <c r="H5" s="5">
        <v>2.6527777777777779E-2</v>
      </c>
      <c r="I5" s="5">
        <v>0.16817129629629632</v>
      </c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1" customFormat="1" ht="44.25" customHeight="1" x14ac:dyDescent="0.35">
      <c r="A6" s="3">
        <v>44367</v>
      </c>
      <c r="B6" s="4">
        <v>13846</v>
      </c>
      <c r="C6" s="9">
        <v>7887</v>
      </c>
      <c r="D6" s="9">
        <v>1538</v>
      </c>
      <c r="E6" s="9">
        <v>185</v>
      </c>
      <c r="F6" s="9">
        <v>4236</v>
      </c>
      <c r="G6" s="4">
        <f t="shared" si="0"/>
        <v>13846</v>
      </c>
      <c r="H6" s="5">
        <v>2.0833333333333332E-2</v>
      </c>
      <c r="I6" s="5">
        <v>0.23263888888888887</v>
      </c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44.25" customHeight="1" x14ac:dyDescent="0.35">
      <c r="A7" s="3">
        <v>44397</v>
      </c>
      <c r="B7" s="4">
        <v>24398</v>
      </c>
      <c r="C7" s="9">
        <v>7462</v>
      </c>
      <c r="D7" s="9">
        <v>1890</v>
      </c>
      <c r="E7" s="9">
        <v>118</v>
      </c>
      <c r="F7" s="9">
        <v>14928</v>
      </c>
      <c r="G7" s="4">
        <f t="shared" si="0"/>
        <v>24398</v>
      </c>
      <c r="H7" s="5">
        <v>1.7361111111111112E-2</v>
      </c>
      <c r="I7" s="5">
        <v>0.23958333333333334</v>
      </c>
    </row>
    <row r="8" spans="1:20" ht="44.25" customHeight="1" x14ac:dyDescent="0.35">
      <c r="A8" s="3">
        <v>44428</v>
      </c>
      <c r="B8" s="4">
        <v>25965</v>
      </c>
      <c r="C8" s="9">
        <v>6788</v>
      </c>
      <c r="D8" s="9">
        <v>1764</v>
      </c>
      <c r="E8" s="9">
        <v>120</v>
      </c>
      <c r="F8" s="9">
        <v>17293</v>
      </c>
      <c r="G8" s="4">
        <f t="shared" si="0"/>
        <v>25965</v>
      </c>
      <c r="H8" s="5">
        <v>2.0833333333333332E-2</v>
      </c>
      <c r="I8" s="5">
        <v>0.25</v>
      </c>
    </row>
    <row r="9" spans="1:20" ht="44.25" customHeight="1" x14ac:dyDescent="0.35">
      <c r="A9" s="3">
        <v>44440</v>
      </c>
      <c r="B9" s="4">
        <v>25388</v>
      </c>
      <c r="C9" s="9">
        <v>10925</v>
      </c>
      <c r="D9" s="9">
        <v>1768</v>
      </c>
      <c r="E9" s="9">
        <v>136</v>
      </c>
      <c r="F9" s="9">
        <v>12559</v>
      </c>
      <c r="G9" s="4">
        <f t="shared" si="0"/>
        <v>25388</v>
      </c>
      <c r="H9" s="5">
        <v>2.4305555555555556E-2</v>
      </c>
      <c r="I9" s="5">
        <v>0.24166666666666667</v>
      </c>
    </row>
    <row r="10" spans="1:20" ht="44.25" customHeight="1" x14ac:dyDescent="0.35">
      <c r="A10" s="3">
        <v>44470</v>
      </c>
      <c r="B10" s="4">
        <v>22055</v>
      </c>
      <c r="C10" s="9">
        <v>11369</v>
      </c>
      <c r="D10" s="9">
        <v>1519</v>
      </c>
      <c r="E10" s="9">
        <v>223</v>
      </c>
      <c r="F10" s="9">
        <v>8944</v>
      </c>
      <c r="G10" s="4">
        <f t="shared" si="0"/>
        <v>22055</v>
      </c>
      <c r="H10" s="5">
        <v>3.125E-2</v>
      </c>
      <c r="I10" s="5">
        <v>0.22916666666666666</v>
      </c>
    </row>
    <row r="11" spans="1:20" ht="44.25" customHeight="1" x14ac:dyDescent="0.35">
      <c r="A11" s="3">
        <v>44501</v>
      </c>
      <c r="B11" s="4">
        <v>15979</v>
      </c>
      <c r="C11" s="9">
        <v>8003</v>
      </c>
      <c r="D11" s="9">
        <v>1306</v>
      </c>
      <c r="E11" s="9">
        <v>273</v>
      </c>
      <c r="F11" s="9">
        <v>6397</v>
      </c>
      <c r="G11" s="4">
        <f>SUM(C11:F11)</f>
        <v>15979</v>
      </c>
      <c r="H11" s="5">
        <v>2.4305555555555556E-2</v>
      </c>
      <c r="I11" s="5">
        <v>0.23958333333333334</v>
      </c>
    </row>
    <row r="12" spans="1:20" ht="44.25" customHeight="1" x14ac:dyDescent="0.35">
      <c r="A12" s="3">
        <v>44531</v>
      </c>
      <c r="B12" s="4">
        <v>17023</v>
      </c>
      <c r="C12" s="9">
        <v>6228</v>
      </c>
      <c r="D12" s="9">
        <v>1029</v>
      </c>
      <c r="E12" s="9">
        <f>17+199</f>
        <v>216</v>
      </c>
      <c r="F12" s="9">
        <v>9550</v>
      </c>
      <c r="G12" s="4">
        <f>SUM(C12:F12)</f>
        <v>17023</v>
      </c>
      <c r="H12" s="5">
        <v>1.7534722222222222E-2</v>
      </c>
      <c r="I12" s="5">
        <v>0.22083333333333333</v>
      </c>
    </row>
    <row r="13" spans="1:20" ht="44.25" customHeight="1" x14ac:dyDescent="0.35">
      <c r="A13" s="6" t="s">
        <v>11</v>
      </c>
      <c r="B13" s="7">
        <f>SUM(B4:B12)</f>
        <v>174858</v>
      </c>
      <c r="C13" s="7">
        <f t="shared" ref="C13:G13" si="1">SUM(C4:C12)</f>
        <v>68913</v>
      </c>
      <c r="D13" s="7">
        <f t="shared" si="1"/>
        <v>13603</v>
      </c>
      <c r="E13" s="7">
        <f t="shared" si="1"/>
        <v>1567</v>
      </c>
      <c r="F13" s="7">
        <f t="shared" si="1"/>
        <v>90775</v>
      </c>
      <c r="G13" s="7">
        <f t="shared" si="1"/>
        <v>174858</v>
      </c>
      <c r="H13" s="8">
        <f>AVERAGE(H4:H12)</f>
        <v>2.2642746913580244E-2</v>
      </c>
      <c r="I13" s="8">
        <f>AVERAGE(I4:I12)</f>
        <v>0.23018261316872429</v>
      </c>
      <c r="K13" s="1"/>
    </row>
  </sheetData>
  <mergeCells count="5">
    <mergeCell ref="A1:I1"/>
    <mergeCell ref="A2:A3"/>
    <mergeCell ref="B2:B3"/>
    <mergeCell ref="C2:G2"/>
    <mergeCell ref="H2:I2"/>
  </mergeCells>
  <printOptions horizontalCentered="1"/>
  <pageMargins left="0.25" right="0.25" top="0.25" bottom="0.25" header="0.3" footer="0.3"/>
  <pageSetup paperSize="9" scale="85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="60" zoomScaleNormal="100" workbookViewId="0">
      <selection activeCell="G24" sqref="G24"/>
    </sheetView>
  </sheetViews>
  <sheetFormatPr defaultRowHeight="18.75" x14ac:dyDescent="0.3"/>
  <cols>
    <col min="1" max="1" width="9.125" style="18" bestFit="1" customWidth="1"/>
    <col min="2" max="4" width="13.375" style="18" customWidth="1"/>
    <col min="5" max="5" width="14.5" style="18" customWidth="1"/>
    <col min="6" max="6" width="12.25" style="18" customWidth="1"/>
    <col min="7" max="7" width="12.625" style="18" customWidth="1"/>
    <col min="8" max="9" width="9.125" style="18" bestFit="1" customWidth="1"/>
    <col min="10" max="16384" width="9" style="18"/>
  </cols>
  <sheetData>
    <row r="1" spans="1:9" ht="83.25" customHeight="1" x14ac:dyDescent="0.3">
      <c r="A1" s="15" t="s">
        <v>24</v>
      </c>
      <c r="B1" s="16"/>
      <c r="C1" s="16"/>
      <c r="D1" s="16"/>
      <c r="E1" s="16"/>
      <c r="F1" s="16"/>
      <c r="G1" s="16"/>
      <c r="H1" s="16"/>
      <c r="I1" s="17"/>
    </row>
    <row r="2" spans="1:9" ht="39.75" customHeight="1" x14ac:dyDescent="0.3">
      <c r="A2" s="19" t="s">
        <v>13</v>
      </c>
      <c r="B2" s="19" t="s">
        <v>0</v>
      </c>
      <c r="C2" s="20" t="s">
        <v>14</v>
      </c>
      <c r="D2" s="21"/>
      <c r="E2" s="20" t="s">
        <v>15</v>
      </c>
      <c r="F2" s="22"/>
      <c r="G2" s="21"/>
      <c r="H2" s="20" t="s">
        <v>16</v>
      </c>
      <c r="I2" s="21"/>
    </row>
    <row r="3" spans="1:9" ht="37.5" x14ac:dyDescent="0.3">
      <c r="A3" s="23"/>
      <c r="B3" s="23"/>
      <c r="C3" s="24" t="s">
        <v>17</v>
      </c>
      <c r="D3" s="24" t="s">
        <v>18</v>
      </c>
      <c r="E3" s="24" t="s">
        <v>19</v>
      </c>
      <c r="F3" s="24" t="s">
        <v>20</v>
      </c>
      <c r="G3" s="24" t="s">
        <v>21</v>
      </c>
      <c r="H3" s="24" t="s">
        <v>22</v>
      </c>
      <c r="I3" s="24" t="s">
        <v>23</v>
      </c>
    </row>
    <row r="4" spans="1:9" ht="23.25" customHeight="1" x14ac:dyDescent="0.3">
      <c r="A4" s="24">
        <v>1</v>
      </c>
      <c r="B4" s="25">
        <v>44307</v>
      </c>
      <c r="C4" s="26">
        <v>270207</v>
      </c>
      <c r="D4" s="26">
        <v>173750</v>
      </c>
      <c r="E4" s="26">
        <v>16181</v>
      </c>
      <c r="F4" s="26">
        <v>16181</v>
      </c>
      <c r="G4" s="26">
        <v>0</v>
      </c>
      <c r="H4" s="27">
        <v>2.0833333333333332E-2</v>
      </c>
      <c r="I4" s="27">
        <v>0.25</v>
      </c>
    </row>
    <row r="5" spans="1:9" ht="23.25" customHeight="1" x14ac:dyDescent="0.3">
      <c r="A5" s="24">
        <v>2</v>
      </c>
      <c r="B5" s="25">
        <v>44337</v>
      </c>
      <c r="C5" s="26">
        <v>356753</v>
      </c>
      <c r="D5" s="26">
        <v>210061</v>
      </c>
      <c r="E5" s="26">
        <v>14023</v>
      </c>
      <c r="F5" s="26">
        <v>14023</v>
      </c>
      <c r="G5" s="26">
        <v>0</v>
      </c>
      <c r="H5" s="27">
        <v>2.6527777777777779E-2</v>
      </c>
      <c r="I5" s="27">
        <v>0.16817129629629632</v>
      </c>
    </row>
    <row r="6" spans="1:9" ht="23.25" customHeight="1" x14ac:dyDescent="0.3">
      <c r="A6" s="24">
        <v>3</v>
      </c>
      <c r="B6" s="25">
        <v>44368</v>
      </c>
      <c r="C6" s="26">
        <v>284055</v>
      </c>
      <c r="D6" s="26">
        <v>201346</v>
      </c>
      <c r="E6" s="26">
        <v>13846</v>
      </c>
      <c r="F6" s="26">
        <v>13846</v>
      </c>
      <c r="G6" s="26">
        <v>0</v>
      </c>
      <c r="H6" s="27">
        <v>2.0833333333333332E-2</v>
      </c>
      <c r="I6" s="27">
        <v>0.23263888888888887</v>
      </c>
    </row>
    <row r="7" spans="1:9" ht="23.25" customHeight="1" x14ac:dyDescent="0.3">
      <c r="A7" s="24">
        <v>4</v>
      </c>
      <c r="B7" s="25">
        <v>44398</v>
      </c>
      <c r="C7" s="26">
        <v>284749</v>
      </c>
      <c r="D7" s="26">
        <v>200534</v>
      </c>
      <c r="E7" s="26">
        <v>24398</v>
      </c>
      <c r="F7" s="26">
        <v>24398</v>
      </c>
      <c r="G7" s="26">
        <v>0</v>
      </c>
      <c r="H7" s="27">
        <v>1.7361111111111112E-2</v>
      </c>
      <c r="I7" s="27">
        <v>0.23958333333333334</v>
      </c>
    </row>
    <row r="8" spans="1:9" ht="23.25" customHeight="1" x14ac:dyDescent="0.3">
      <c r="A8" s="24">
        <v>5</v>
      </c>
      <c r="B8" s="25">
        <v>44429</v>
      </c>
      <c r="C8" s="26">
        <v>238351</v>
      </c>
      <c r="D8" s="26">
        <v>185312</v>
      </c>
      <c r="E8" s="26">
        <v>25965</v>
      </c>
      <c r="F8" s="26">
        <v>25965</v>
      </c>
      <c r="G8" s="26">
        <v>0</v>
      </c>
      <c r="H8" s="27">
        <v>2.0833333333333332E-2</v>
      </c>
      <c r="I8" s="27">
        <v>0.25</v>
      </c>
    </row>
    <row r="9" spans="1:9" ht="23.25" customHeight="1" x14ac:dyDescent="0.3">
      <c r="A9" s="24">
        <v>6</v>
      </c>
      <c r="B9" s="25">
        <v>44460</v>
      </c>
      <c r="C9" s="26">
        <v>247170</v>
      </c>
      <c r="D9" s="26">
        <v>173565</v>
      </c>
      <c r="E9" s="26">
        <v>25388</v>
      </c>
      <c r="F9" s="26">
        <v>25388</v>
      </c>
      <c r="G9" s="26">
        <v>0</v>
      </c>
      <c r="H9" s="27">
        <v>2.4305555555555556E-2</v>
      </c>
      <c r="I9" s="27">
        <v>0.24166666666666667</v>
      </c>
    </row>
    <row r="10" spans="1:9" ht="23.25" customHeight="1" x14ac:dyDescent="0.3">
      <c r="A10" s="24">
        <v>7</v>
      </c>
      <c r="B10" s="25">
        <v>44490</v>
      </c>
      <c r="C10" s="26">
        <v>221508</v>
      </c>
      <c r="D10" s="26">
        <v>153642</v>
      </c>
      <c r="E10" s="26">
        <v>22055</v>
      </c>
      <c r="F10" s="26">
        <v>22055</v>
      </c>
      <c r="G10" s="26">
        <v>0</v>
      </c>
      <c r="H10" s="27">
        <v>3.125E-2</v>
      </c>
      <c r="I10" s="27">
        <v>0.22916666666666666</v>
      </c>
    </row>
    <row r="11" spans="1:9" ht="23.25" customHeight="1" x14ac:dyDescent="0.3">
      <c r="A11" s="24">
        <v>8</v>
      </c>
      <c r="B11" s="25">
        <v>44521</v>
      </c>
      <c r="C11" s="26">
        <v>201691</v>
      </c>
      <c r="D11" s="26">
        <v>142078</v>
      </c>
      <c r="E11" s="26">
        <v>15979</v>
      </c>
      <c r="F11" s="26">
        <v>15979</v>
      </c>
      <c r="G11" s="26">
        <v>0</v>
      </c>
      <c r="H11" s="27">
        <v>2.4305555555555556E-2</v>
      </c>
      <c r="I11" s="27">
        <v>0.23958333333333334</v>
      </c>
    </row>
    <row r="12" spans="1:9" ht="23.25" customHeight="1" x14ac:dyDescent="0.3">
      <c r="A12" s="24">
        <v>9</v>
      </c>
      <c r="B12" s="25">
        <v>44551</v>
      </c>
      <c r="C12" s="26">
        <v>112406</v>
      </c>
      <c r="D12" s="26">
        <v>86398</v>
      </c>
      <c r="E12" s="26">
        <v>17023</v>
      </c>
      <c r="F12" s="26">
        <v>17023</v>
      </c>
      <c r="G12" s="26">
        <v>0</v>
      </c>
      <c r="H12" s="27">
        <v>1.7534722222222222E-2</v>
      </c>
      <c r="I12" s="27">
        <v>0.22083333333333333</v>
      </c>
    </row>
    <row r="13" spans="1:9" ht="20.25" customHeight="1" x14ac:dyDescent="0.3">
      <c r="A13" s="20" t="s">
        <v>8</v>
      </c>
      <c r="B13" s="21"/>
      <c r="C13" s="24">
        <f>SUM(C4:C12)</f>
        <v>2216890</v>
      </c>
      <c r="D13" s="24">
        <f t="shared" ref="D13:G13" si="0">SUM(D4:D12)</f>
        <v>1526686</v>
      </c>
      <c r="E13" s="24">
        <f t="shared" si="0"/>
        <v>174858</v>
      </c>
      <c r="F13" s="24">
        <f t="shared" si="0"/>
        <v>174858</v>
      </c>
      <c r="G13" s="24">
        <f t="shared" si="0"/>
        <v>0</v>
      </c>
      <c r="H13" s="27">
        <v>2.2627314814814819E-2</v>
      </c>
      <c r="I13" s="27">
        <v>0.23020833333333335</v>
      </c>
    </row>
    <row r="23" spans="13:13" x14ac:dyDescent="0.3">
      <c r="M23" s="18">
        <f>14370-1420</f>
        <v>12950</v>
      </c>
    </row>
  </sheetData>
  <mergeCells count="7">
    <mergeCell ref="A13:B13"/>
    <mergeCell ref="A1:I1"/>
    <mergeCell ref="A2:A3"/>
    <mergeCell ref="B2:B3"/>
    <mergeCell ref="C2:D2"/>
    <mergeCell ref="E2:G2"/>
    <mergeCell ref="H2:I2"/>
  </mergeCells>
  <pageMargins left="0.7" right="0.7" top="0.75" bottom="0.75" header="0.3" footer="0.3"/>
  <pageSetup scale="77" orientation="portrait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 TAKEN 2021 -22</vt:lpstr>
      <vt:lpstr>CCC CMPL</vt:lpstr>
      <vt:lpstr>'CCC CMPL'!Print_Area</vt:lpstr>
      <vt:lpstr>'TIME TAKEN 2021 -22'!Print_Area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Scada</dc:creator>
  <cp:lastModifiedBy>Scada</cp:lastModifiedBy>
  <dcterms:created xsi:type="dcterms:W3CDTF">2022-02-15T11:00:50Z</dcterms:created>
  <dcterms:modified xsi:type="dcterms:W3CDTF">2022-02-15T11:03:23Z</dcterms:modified>
</cp:coreProperties>
</file>